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27"/>
  <workbookPr defaultThemeVersion="166925"/>
  <bookViews>
    <workbookView xWindow="0" yWindow="0" windowWidth="16384" windowHeight="8192" tabRatio="188" xr2:uid="{00000000-000D-0000-FFFF-FFFF00000000}"/>
  </bookViews>
  <sheets>
    <sheet name="Blad1" sheetId="1" r:id="rId1"/>
  </sheets>
  <calcPr calcId="171026"/>
</workbook>
</file>

<file path=xl/calcChain.xml><?xml version="1.0" encoding="utf-8"?>
<calcChain xmlns="http://schemas.openxmlformats.org/spreadsheetml/2006/main">
  <c r="C11" i="1" l="1"/>
  <c r="C12" i="1"/>
  <c r="C13" i="1"/>
  <c r="C14" i="1"/>
  <c r="C17" i="1"/>
  <c r="C18" i="1"/>
  <c r="A18" i="1"/>
  <c r="A17" i="1"/>
  <c r="C16" i="1"/>
  <c r="A16" i="1"/>
  <c r="C15" i="1"/>
  <c r="A15" i="1"/>
</calcChain>
</file>

<file path=xl/sharedStrings.xml><?xml version="1.0" encoding="utf-8"?>
<sst xmlns="http://schemas.openxmlformats.org/spreadsheetml/2006/main" count="35" uniqueCount="30">
  <si>
    <t>Bengt 141223</t>
  </si>
  <si>
    <t>Ver 1.3</t>
  </si>
  <si>
    <t>bladet låst</t>
  </si>
  <si>
    <t>mata in värden i ofärgat nedan</t>
  </si>
  <si>
    <t>KÖPA BIL PÅ VÅREN  och MYCKET SOMMARKÖRNING</t>
  </si>
  <si>
    <t>SERVICEAVTAL VOLVO</t>
  </si>
  <si>
    <t>Beräkning av ”årlig körsträcka” enligt avtalsvillkoren</t>
  </si>
  <si>
    <t>KOLLA  MILSTÄLLNINGEN</t>
  </si>
  <si>
    <t>mata in dina värden och kolla om liggande avtal gäller</t>
  </si>
  <si>
    <t>Årsmil enl gällande avtal</t>
  </si>
  <si>
    <t>mil</t>
  </si>
  <si>
    <t>Månader sen avtalsstart</t>
  </si>
  <si>
    <t>månader</t>
  </si>
  <si>
    <t>Mätarställning mil</t>
  </si>
  <si>
    <t>Beräknad körsträcka</t>
  </si>
  <si>
    <t>Differens</t>
  </si>
  <si>
    <t>+ -500 gräns</t>
  </si>
  <si>
    <t>INOM AVTALET ?</t>
  </si>
  <si>
    <t>Ny ”årlig körsträcka”</t>
  </si>
  <si>
    <t>kr</t>
  </si>
  <si>
    <t>Räknat med 1 kr/årsmil vid ändring avtalad årsmil</t>
  </si>
  <si>
    <t>x</t>
  </si>
  <si>
    <t>Du får betala retroaktivt ca</t>
  </si>
  <si>
    <t>servicekostn/år ökar</t>
  </si>
  <si>
    <t>Du får tillbaka retroaktivt ca</t>
  </si>
  <si>
    <t>servicekostn/år minskar</t>
  </si>
  <si>
    <t>Merkostn service avtal 3 år</t>
  </si>
  <si>
    <t>Lägre kostn  service avtal 3 år</t>
  </si>
  <si>
    <t>MINSTA AVTALSLÄNGD 1500 mil</t>
  </si>
  <si>
    <t>Räknat 1500mil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</si>
</sst>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3333"/>
      <name val="Arial"/>
      <family val="2"/>
      <charset val="1"/>
    </font>
    <font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33FF99"/>
        <bgColor rgb="FF00FFFF"/>
      </patternFill>
    </fill>
    <fill>
      <patternFill patternType="solid">
        <fgColor rgb="FF66FFFF"/>
        <bgColor rgb="FF33FF99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ont="1" applyFill="1" applyAlignment="1">
      <alignment horizontal="left"/>
    </xf>
    <xf numFmtId="0" fontId="0" fillId="3" borderId="1" xfId="0" applyFont="1" applyFill="1" applyBorder="1"/>
    <xf numFmtId="0" fontId="0" fillId="3" borderId="2" xfId="0" applyFont="1" applyFill="1" applyBorder="1"/>
    <xf numFmtId="0" fontId="0" fillId="0" borderId="3" xfId="0" applyFont="1" applyBorder="1" applyAlignment="1" applyProtection="1">
      <alignment horizontal="center"/>
      <protection locked="0"/>
    </xf>
    <xf numFmtId="0" fontId="0" fillId="3" borderId="4" xfId="0" applyFont="1" applyFill="1" applyBorder="1"/>
    <xf numFmtId="0" fontId="0" fillId="3" borderId="5" xfId="0" applyFont="1" applyFill="1" applyBorder="1"/>
    <xf numFmtId="0" fontId="0" fillId="3" borderId="0" xfId="0" applyFont="1" applyFill="1" applyBorder="1"/>
    <xf numFmtId="0" fontId="0" fillId="0" borderId="6" xfId="0" applyFont="1" applyBorder="1" applyAlignment="1" applyProtection="1">
      <alignment horizontal="center"/>
      <protection locked="0"/>
    </xf>
    <xf numFmtId="0" fontId="0" fillId="3" borderId="7" xfId="0" applyFont="1" applyFill="1" applyBorder="1"/>
    <xf numFmtId="0" fontId="0" fillId="3" borderId="6" xfId="0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2" fillId="3" borderId="5" xfId="0" applyFont="1" applyFill="1" applyBorder="1"/>
    <xf numFmtId="1" fontId="2" fillId="3" borderId="6" xfId="0" applyNumberFormat="1" applyFont="1" applyFill="1" applyBorder="1" applyAlignment="1">
      <alignment horizontal="center"/>
    </xf>
    <xf numFmtId="0" fontId="0" fillId="3" borderId="8" xfId="0" applyFont="1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>
      <alignment horizontal="center"/>
    </xf>
    <xf numFmtId="0" fontId="0" fillId="3" borderId="11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left"/>
    </xf>
    <xf numFmtId="0" fontId="0" fillId="4" borderId="11" xfId="0" applyFont="1" applyFill="1" applyBorder="1"/>
    <xf numFmtId="0" fontId="4" fillId="0" borderId="0" xfId="0" applyFont="1" applyBorder="1"/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155160</xdr:colOff>
      <xdr:row>2</xdr:row>
      <xdr:rowOff>139680</xdr:rowOff>
    </xdr:from>
    <xdr:to>
      <xdr:col>10</xdr:col>
      <xdr:colOff>643680</xdr:colOff>
      <xdr:row>22</xdr:row>
      <xdr:rowOff>150120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6080" y="465840"/>
          <a:ext cx="4552560" cy="3274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Normal="100" workbookViewId="0" xr3:uid="{AEA406A1-0E4B-5B11-9CD5-51D6E497D94C}">
      <selection activeCell="C8" sqref="C8"/>
    </sheetView>
  </sheetViews>
  <sheetFormatPr defaultRowHeight="12.95"/>
  <cols>
    <col min="1" max="1" width="14.28515625"/>
    <col min="2" max="2" width="16"/>
    <col min="3" max="3" width="14.5703125"/>
    <col min="4" max="4" width="16"/>
    <col min="5" max="1025" width="11.5703125"/>
  </cols>
  <sheetData>
    <row r="1" spans="1:10">
      <c r="A1" s="1" t="s">
        <v>0</v>
      </c>
      <c r="B1" s="2" t="s">
        <v>1</v>
      </c>
      <c r="C1" s="3" t="s">
        <v>2</v>
      </c>
      <c r="D1" s="1"/>
      <c r="E1" s="4"/>
    </row>
    <row r="2" spans="1:10">
      <c r="A2" s="1"/>
      <c r="B2" s="1"/>
      <c r="C2" s="3" t="s">
        <v>3</v>
      </c>
      <c r="D2" s="5"/>
      <c r="E2" s="4"/>
      <c r="F2" s="6" t="s">
        <v>4</v>
      </c>
      <c r="G2" s="4"/>
      <c r="H2" s="4"/>
      <c r="I2" s="4"/>
      <c r="J2" s="4"/>
    </row>
    <row r="3" spans="1:10">
      <c r="A3" s="6" t="s">
        <v>5</v>
      </c>
      <c r="B3" s="1"/>
      <c r="C3" s="7"/>
      <c r="D3" s="1"/>
      <c r="E3" s="4"/>
    </row>
    <row r="4" spans="1:10">
      <c r="A4" s="4" t="s">
        <v>6</v>
      </c>
      <c r="B4" s="4"/>
      <c r="C4" s="4"/>
      <c r="D4" s="4"/>
      <c r="E4" s="4"/>
    </row>
    <row r="5" spans="1:10">
      <c r="A5" s="6" t="s">
        <v>7</v>
      </c>
      <c r="B5" s="1"/>
      <c r="C5" s="7"/>
      <c r="D5" s="4"/>
      <c r="E5" s="4"/>
    </row>
    <row r="6" spans="1:10">
      <c r="A6" s="5" t="s">
        <v>8</v>
      </c>
      <c r="B6" s="1"/>
      <c r="C6" s="7"/>
      <c r="D6" s="4"/>
      <c r="E6" s="4"/>
    </row>
    <row r="7" spans="1:10">
      <c r="A7" s="8" t="s">
        <v>9</v>
      </c>
      <c r="B7" s="9"/>
      <c r="C7" s="10">
        <v>2100</v>
      </c>
      <c r="D7" s="11" t="s">
        <v>10</v>
      </c>
      <c r="E7" s="4"/>
    </row>
    <row r="8" spans="1:10">
      <c r="A8" s="12" t="s">
        <v>11</v>
      </c>
      <c r="B8" s="13"/>
      <c r="C8" s="14">
        <v>19</v>
      </c>
      <c r="D8" s="15" t="s">
        <v>12</v>
      </c>
      <c r="E8" s="4"/>
    </row>
    <row r="9" spans="1:10">
      <c r="A9" s="12" t="s">
        <v>13</v>
      </c>
      <c r="B9" s="13"/>
      <c r="C9" s="14">
        <v>3515</v>
      </c>
      <c r="D9" s="15" t="s">
        <v>10</v>
      </c>
      <c r="E9" s="4"/>
    </row>
    <row r="10" spans="1:10">
      <c r="A10" s="12"/>
      <c r="B10" s="13"/>
      <c r="C10" s="16"/>
      <c r="D10" s="15"/>
      <c r="E10" s="4"/>
    </row>
    <row r="11" spans="1:10">
      <c r="A11" s="12" t="s">
        <v>14</v>
      </c>
      <c r="B11" s="13"/>
      <c r="C11" s="17">
        <f>C8/12*C7</f>
        <v>3325</v>
      </c>
      <c r="D11" s="15" t="s">
        <v>10</v>
      </c>
      <c r="E11" s="4"/>
    </row>
    <row r="12" spans="1:10">
      <c r="A12" s="12" t="s">
        <v>15</v>
      </c>
      <c r="B12" s="13"/>
      <c r="C12" s="17">
        <f>C9-C11</f>
        <v>190</v>
      </c>
      <c r="D12" s="15" t="s">
        <v>16</v>
      </c>
      <c r="E12" s="4"/>
    </row>
    <row r="13" spans="1:10">
      <c r="A13" s="18" t="s">
        <v>17</v>
      </c>
      <c r="B13" s="13"/>
      <c r="C13" s="19" t="str">
        <f>IF(ABS(C12)&lt;501,"JA","NEJ")</f>
        <v>JA</v>
      </c>
      <c r="D13" s="15"/>
      <c r="E13" s="4"/>
    </row>
    <row r="14" spans="1:10">
      <c r="A14" s="20" t="s">
        <v>18</v>
      </c>
      <c r="B14" s="13"/>
      <c r="C14" s="21" t="str">
        <f>IF(C13="JA","NEJ",C9/C8*12)</f>
        <v>NEJ</v>
      </c>
      <c r="D14" s="15" t="s">
        <v>10</v>
      </c>
      <c r="E14" s="4"/>
    </row>
    <row r="15" spans="1:10">
      <c r="A15" s="18" t="str">
        <f>IF(C14&lt;1500,A68,"")</f>
        <v/>
      </c>
      <c r="B15" s="13"/>
      <c r="C15" s="19" t="str">
        <f>IF(C14&lt;1500,A69,"")</f>
        <v/>
      </c>
      <c r="D15" s="15"/>
      <c r="E15" s="4"/>
    </row>
    <row r="16" spans="1:10">
      <c r="A16" s="12" t="str">
        <f>IF(C14&gt;C7,A61,A63)</f>
        <v>Du får betala retroaktivt ca</v>
      </c>
      <c r="B16" s="13"/>
      <c r="C16" s="21">
        <f>C17*C8/12</f>
        <v>0</v>
      </c>
      <c r="D16" s="15" t="s">
        <v>19</v>
      </c>
      <c r="E16" s="4"/>
    </row>
    <row r="17" spans="1:5">
      <c r="A17" s="12" t="str">
        <f>IF(C14&gt;C7,A62,A64)</f>
        <v>servicekostn/år ökar</v>
      </c>
      <c r="B17" s="13"/>
      <c r="C17" s="21">
        <f>IF(C14&lt;1500,ABS(1500-C7),IF(C14="NEJ",0,ABS(C14-C7)))</f>
        <v>0</v>
      </c>
      <c r="D17" s="15" t="s">
        <v>19</v>
      </c>
      <c r="E17" s="4"/>
    </row>
    <row r="18" spans="1:5">
      <c r="A18" s="22" t="str">
        <f>IF(C14&gt;C7,A65,A66)</f>
        <v>Merkostn service avtal 3 år</v>
      </c>
      <c r="B18" s="23"/>
      <c r="C18" s="24">
        <f>C17*3</f>
        <v>0</v>
      </c>
      <c r="D18" s="25" t="s">
        <v>19</v>
      </c>
      <c r="E18" s="4"/>
    </row>
    <row r="19" spans="1:5">
      <c r="A19" s="26" t="s">
        <v>20</v>
      </c>
      <c r="B19" s="27"/>
      <c r="C19" s="28"/>
      <c r="D19" s="29"/>
      <c r="E19" s="4"/>
    </row>
    <row r="20" spans="1:5">
      <c r="A20" s="4"/>
      <c r="B20" s="4"/>
      <c r="C20" s="4"/>
      <c r="D20" s="4"/>
      <c r="E20" s="4"/>
    </row>
    <row r="21" spans="1:5">
      <c r="A21" s="4"/>
      <c r="B21" s="4"/>
      <c r="C21" s="4"/>
      <c r="D21" s="4"/>
      <c r="E21" s="4"/>
    </row>
    <row r="22" spans="1:5">
      <c r="A22" s="4"/>
      <c r="B22" s="4"/>
      <c r="C22" s="4"/>
      <c r="D22" s="4"/>
      <c r="E22" s="4"/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4"/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60" spans="1:1">
      <c r="A60" t="s">
        <v>21</v>
      </c>
    </row>
    <row r="61" spans="1:1">
      <c r="A61" s="30" t="s">
        <v>22</v>
      </c>
    </row>
    <row r="62" spans="1:1" ht="13.35">
      <c r="A62" s="30" t="s">
        <v>23</v>
      </c>
    </row>
    <row r="63" spans="1:1">
      <c r="A63" s="30" t="s">
        <v>24</v>
      </c>
    </row>
    <row r="64" spans="1:1" ht="13.35">
      <c r="A64" s="30" t="s">
        <v>25</v>
      </c>
    </row>
    <row r="65" spans="1:3" ht="13.35">
      <c r="A65" s="30" t="s">
        <v>26</v>
      </c>
    </row>
    <row r="66" spans="1:3" ht="13.35">
      <c r="A66" s="31" t="s">
        <v>27</v>
      </c>
    </row>
    <row r="67" spans="1:3">
      <c r="A67" s="31"/>
    </row>
    <row r="68" spans="1:3">
      <c r="A68" s="31" t="s">
        <v>28</v>
      </c>
      <c r="B68" s="32"/>
      <c r="C68" s="32"/>
    </row>
    <row r="69" spans="1:3">
      <c r="A69" s="31" t="s">
        <v>29</v>
      </c>
    </row>
  </sheetData>
  <sheetProtection password="CC00" sheet="1" objects="1" scenarios="1"/>
  <pageMargins left="0.78749999999999998" right="0.78749999999999998" top="1.05277777777778" bottom="1.05277777777778" header="0.78749999999999998" footer="0.78749999999999998"/>
  <pageSetup paperSize="9" orientation="portrait" usePrinterDefaults="0" useFirstPageNumber="1" horizontalDpi="300" verticalDpi="300"/>
  <headerFooter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Bengt Agert</cp:lastModifiedBy>
  <cp:revision>0</cp:revision>
  <dcterms:created xsi:type="dcterms:W3CDTF">2014-12-23T15:12:45Z</dcterms:created>
  <dcterms:modified xsi:type="dcterms:W3CDTF">2017-03-04T07:44:02Z</dcterms:modified>
  <cp:category/>
  <cp:contentStatus/>
</cp:coreProperties>
</file>